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סריקות לנועם\"/>
    </mc:Choice>
  </mc:AlternateContent>
  <bookViews>
    <workbookView xWindow="-110" yWindow="-110" windowWidth="19420" windowHeight="1042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8" i="1" s="1"/>
  <c r="E18" i="1"/>
  <c r="C18" i="1"/>
  <c r="E11" i="1"/>
  <c r="D18" i="1" l="1"/>
  <c r="C11" i="1"/>
  <c r="E10" i="1"/>
  <c r="C10" i="1"/>
  <c r="F11" i="1" l="1"/>
  <c r="F9" i="1"/>
  <c r="F12" i="1"/>
  <c r="F13" i="1"/>
  <c r="F14" i="1"/>
  <c r="F8" i="1"/>
  <c r="F10" i="1" l="1"/>
</calcChain>
</file>

<file path=xl/sharedStrings.xml><?xml version="1.0" encoding="utf-8"?>
<sst xmlns="http://schemas.openxmlformats.org/spreadsheetml/2006/main" count="62" uniqueCount="47">
  <si>
    <t>שנה</t>
  </si>
  <si>
    <t>חלק משרד החינוך</t>
  </si>
  <si>
    <t>הערות</t>
  </si>
  <si>
    <t>2014-2015</t>
  </si>
  <si>
    <t>2015-2016</t>
  </si>
  <si>
    <t>2016-2017</t>
  </si>
  <si>
    <t>2017-2018</t>
  </si>
  <si>
    <t>2018-2019</t>
  </si>
  <si>
    <t>2019-2020</t>
  </si>
  <si>
    <t>2020-2021</t>
  </si>
  <si>
    <t>נתונים בשקלים חדשים</t>
  </si>
  <si>
    <t>סה"כ</t>
  </si>
  <si>
    <t>בשנה זו התווספה התוכנית בעברית בבתי הספר</t>
  </si>
  <si>
    <t>אשכולות למ"ס</t>
  </si>
  <si>
    <t>גנים</t>
  </si>
  <si>
    <t>אשכולות 1-6</t>
  </si>
  <si>
    <t>בתי ספר</t>
  </si>
  <si>
    <t>-</t>
  </si>
  <si>
    <t>אשכולות 1-7</t>
  </si>
  <si>
    <t>תשפא</t>
  </si>
  <si>
    <t>תשעט</t>
  </si>
  <si>
    <t>תשעח</t>
  </si>
  <si>
    <t>תשעז</t>
  </si>
  <si>
    <t>תשעו</t>
  </si>
  <si>
    <t>תשעה</t>
  </si>
  <si>
    <t>שנה עברית</t>
  </si>
  <si>
    <t>חלק קרן גרינספון</t>
  </si>
  <si>
    <t>בשנה זו התווספה התוכנית בערבית בבתי הספר וכן תוספת אשכול 7 בגנים</t>
  </si>
  <si>
    <t>מהתוכנית בערבית מקבלים כל המגזר אשכולות למס 1-10 כי כולם מתחת לאשכול 7</t>
  </si>
  <si>
    <t>גנים עברית</t>
  </si>
  <si>
    <t>גנים ערבית</t>
  </si>
  <si>
    <t>בתי ספר עברית</t>
  </si>
  <si>
    <t>בתי ספר ערבית</t>
  </si>
  <si>
    <t>אחוז השתתפות משרד החינוך</t>
  </si>
  <si>
    <t>אחוז השתתפות קרן גרינספון</t>
  </si>
  <si>
    <t>תשפ</t>
  </si>
  <si>
    <t>תשפב</t>
  </si>
  <si>
    <t>תשפג</t>
  </si>
  <si>
    <t>התקשרויות משרד החינוך - קרן גרינספון ישראל בע"מ חל"צ במהלך השנים 2014-2023</t>
  </si>
  <si>
    <t>2021-2022</t>
  </si>
  <si>
    <t>2022-2023</t>
  </si>
  <si>
    <t>החל משנת תשפ"ב מיזם משותף 48.5% המשרד החינוך ו 51.5% קרן גרינספון על מרבית סעיפי התקציב</t>
  </si>
  <si>
    <t>מידע נוסף : עד שנת תשפ"א כולל (הסעיפים להתחשבנות (עלויות ספרים, הפצה ואחסנה, זכויות יוצרים, איורים ותרגומים)</t>
  </si>
  <si>
    <t>מספר ספרים מחולקים בשנה האחרונה של ספק יחיד (כולל עותק לגן/בית ספר)</t>
  </si>
  <si>
    <t>ממוצע תלמידים בשנה האחרונה של ספק יחיד</t>
  </si>
  <si>
    <t>ספק יחיד</t>
  </si>
  <si>
    <t>מיזם משותף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</si>
</sst>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8"/>
      <color theme="1"/>
      <name val="Arial"/>
      <family val="2"/>
      <scheme val="minor"/>
    </font>
    <font>
      <u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/>
    <xf numFmtId="0" fontId="5" fillId="0" borderId="0" xfId="0" applyFont="1"/>
    <xf numFmtId="164" fontId="0" fillId="0" borderId="0" xfId="1" applyNumberFormat="1" applyFont="1" applyAlignment="1">
      <alignment horizontal="right"/>
    </xf>
    <xf numFmtId="16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6" fillId="0" borderId="0" xfId="0" applyFont="1"/>
    <xf numFmtId="16" fontId="0" fillId="0" borderId="0" xfId="0" applyNumberFormat="1" applyAlignment="1">
      <alignment horizontal="right"/>
    </xf>
    <xf numFmtId="16" fontId="0" fillId="0" borderId="0" xfId="0" applyNumberFormat="1" applyAlignment="1">
      <alignment horizontal="right" wrapText="1"/>
    </xf>
    <xf numFmtId="9" fontId="0" fillId="0" borderId="0" xfId="0" applyNumberFormat="1"/>
    <xf numFmtId="10" fontId="0" fillId="0" borderId="0" xfId="0" applyNumberFormat="1"/>
    <xf numFmtId="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2"/>
  <sheetViews>
    <sheetView rightToLeft="1" tabSelected="1" workbookViewId="0">
      <selection activeCell="B31" sqref="B31"/>
    </sheetView>
  </sheetViews>
  <sheetFormatPr defaultRowHeight="14" x14ac:dyDescent="0.3"/>
  <cols>
    <col min="1" max="1" width="13.6640625" customWidth="1"/>
    <col min="2" max="2" width="14.08203125" customWidth="1"/>
    <col min="3" max="3" width="13.75" bestFit="1" customWidth="1"/>
    <col min="4" max="4" width="2.33203125" customWidth="1"/>
    <col min="5" max="5" width="14.33203125" customWidth="1"/>
    <col min="6" max="6" width="12.25" customWidth="1"/>
    <col min="7" max="8" width="25.6640625" customWidth="1"/>
  </cols>
  <sheetData>
    <row r="3" spans="1:12" x14ac:dyDescent="0.3">
      <c r="B3" s="2" t="s">
        <v>38</v>
      </c>
    </row>
    <row r="4" spans="1:12" x14ac:dyDescent="0.3">
      <c r="B4" s="5" t="s">
        <v>10</v>
      </c>
    </row>
    <row r="5" spans="1:12" x14ac:dyDescent="0.3">
      <c r="B5" s="5"/>
    </row>
    <row r="6" spans="1:12" x14ac:dyDescent="0.3">
      <c r="A6" s="2" t="s">
        <v>25</v>
      </c>
      <c r="B6" s="2" t="s">
        <v>0</v>
      </c>
      <c r="C6" s="2" t="s">
        <v>1</v>
      </c>
      <c r="D6" s="2"/>
      <c r="E6" s="2" t="s">
        <v>26</v>
      </c>
      <c r="F6" s="2" t="s">
        <v>11</v>
      </c>
      <c r="G6" s="2" t="s">
        <v>2</v>
      </c>
      <c r="H6" s="2" t="s">
        <v>13</v>
      </c>
      <c r="I6" s="10"/>
    </row>
    <row r="7" spans="1:12" x14ac:dyDescent="0.3">
      <c r="H7" t="s">
        <v>14</v>
      </c>
      <c r="I7" t="s">
        <v>16</v>
      </c>
    </row>
    <row r="8" spans="1:12" x14ac:dyDescent="0.3">
      <c r="A8" t="s">
        <v>24</v>
      </c>
      <c r="B8" s="3" t="s">
        <v>3</v>
      </c>
      <c r="C8" s="4">
        <v>6094200</v>
      </c>
      <c r="D8" s="4"/>
      <c r="E8" s="4">
        <v>5500000</v>
      </c>
      <c r="F8" s="6">
        <f>C8+E8</f>
        <v>11594200</v>
      </c>
      <c r="H8" s="7" t="s">
        <v>15</v>
      </c>
      <c r="I8" t="s">
        <v>17</v>
      </c>
    </row>
    <row r="9" spans="1:12" x14ac:dyDescent="0.3">
      <c r="A9" t="s">
        <v>23</v>
      </c>
      <c r="B9" s="3" t="s">
        <v>4</v>
      </c>
      <c r="C9" s="4">
        <v>9045464</v>
      </c>
      <c r="D9" s="4"/>
      <c r="E9" s="4">
        <v>6671467</v>
      </c>
      <c r="F9" s="6">
        <f t="shared" ref="F9:F16" si="0">C9+E9</f>
        <v>15716931</v>
      </c>
      <c r="H9" s="7" t="s">
        <v>15</v>
      </c>
      <c r="I9" t="s">
        <v>17</v>
      </c>
      <c r="J9" s="4"/>
      <c r="K9" s="4"/>
      <c r="L9" s="4"/>
    </row>
    <row r="10" spans="1:12" ht="28" x14ac:dyDescent="0.3">
      <c r="A10" t="s">
        <v>22</v>
      </c>
      <c r="B10" s="3" t="s">
        <v>5</v>
      </c>
      <c r="C10" s="4">
        <f>2003556+9327420</f>
        <v>11330976</v>
      </c>
      <c r="D10" s="4"/>
      <c r="E10" s="4">
        <f>1001628+6891440</f>
        <v>7893068</v>
      </c>
      <c r="F10" s="6">
        <f t="shared" si="0"/>
        <v>19224044</v>
      </c>
      <c r="G10" s="9" t="s">
        <v>12</v>
      </c>
      <c r="H10" s="7" t="s">
        <v>15</v>
      </c>
      <c r="I10" s="7" t="s">
        <v>15</v>
      </c>
    </row>
    <row r="11" spans="1:12" ht="42" x14ac:dyDescent="0.3">
      <c r="A11" t="s">
        <v>21</v>
      </c>
      <c r="B11" s="3" t="s">
        <v>6</v>
      </c>
      <c r="C11" s="4">
        <f>2021882+2043725+9575712</f>
        <v>13641319</v>
      </c>
      <c r="D11" s="4"/>
      <c r="E11" s="4">
        <f>(2021882+2043725)*0.5+7403688</f>
        <v>9436491.5</v>
      </c>
      <c r="F11" s="6">
        <f t="shared" si="0"/>
        <v>23077810.5</v>
      </c>
      <c r="G11" s="9" t="s">
        <v>27</v>
      </c>
      <c r="H11" s="7" t="s">
        <v>18</v>
      </c>
      <c r="I11" s="7" t="s">
        <v>15</v>
      </c>
    </row>
    <row r="12" spans="1:12" x14ac:dyDescent="0.3">
      <c r="A12" t="s">
        <v>20</v>
      </c>
      <c r="B12" s="3" t="s">
        <v>7</v>
      </c>
      <c r="C12" s="4">
        <v>12904105</v>
      </c>
      <c r="D12" s="4"/>
      <c r="E12" s="4">
        <v>9260143</v>
      </c>
      <c r="F12" s="6">
        <f t="shared" si="0"/>
        <v>22164248</v>
      </c>
      <c r="H12" s="7" t="s">
        <v>18</v>
      </c>
      <c r="I12" s="7" t="s">
        <v>15</v>
      </c>
    </row>
    <row r="13" spans="1:12" x14ac:dyDescent="0.3">
      <c r="A13" t="s">
        <v>35</v>
      </c>
      <c r="B13" s="3" t="s">
        <v>8</v>
      </c>
      <c r="C13" s="4">
        <v>12946664.752</v>
      </c>
      <c r="D13" s="4"/>
      <c r="E13" s="4">
        <v>9370135.2479999997</v>
      </c>
      <c r="F13" s="6">
        <f t="shared" si="0"/>
        <v>22316800</v>
      </c>
      <c r="H13" s="7" t="s">
        <v>18</v>
      </c>
      <c r="I13" s="7" t="s">
        <v>15</v>
      </c>
    </row>
    <row r="14" spans="1:12" x14ac:dyDescent="0.3">
      <c r="A14" t="s">
        <v>19</v>
      </c>
      <c r="B14" s="3" t="s">
        <v>9</v>
      </c>
      <c r="C14" s="4">
        <v>12239559.961744297</v>
      </c>
      <c r="D14" s="4"/>
      <c r="E14" s="4">
        <v>8803068.8014914375</v>
      </c>
      <c r="F14" s="6">
        <f t="shared" si="0"/>
        <v>21042628.763235733</v>
      </c>
      <c r="H14" s="7" t="s">
        <v>18</v>
      </c>
      <c r="I14" s="7" t="s">
        <v>15</v>
      </c>
    </row>
    <row r="15" spans="1:12" x14ac:dyDescent="0.3">
      <c r="A15" t="s">
        <v>36</v>
      </c>
      <c r="B15" s="3" t="s">
        <v>39</v>
      </c>
      <c r="C15" s="4">
        <v>13000000</v>
      </c>
      <c r="D15" s="4"/>
      <c r="E15" s="4">
        <v>13804124</v>
      </c>
      <c r="F15" s="6">
        <f t="shared" si="0"/>
        <v>26804124</v>
      </c>
      <c r="H15" s="7" t="s">
        <v>18</v>
      </c>
      <c r="I15" s="7" t="s">
        <v>15</v>
      </c>
    </row>
    <row r="16" spans="1:12" x14ac:dyDescent="0.3">
      <c r="A16" t="s">
        <v>37</v>
      </c>
      <c r="B16" s="3" t="s">
        <v>40</v>
      </c>
      <c r="C16" s="4">
        <v>13000000</v>
      </c>
      <c r="D16" s="4"/>
      <c r="E16" s="4">
        <v>13804124</v>
      </c>
      <c r="F16" s="6">
        <f t="shared" si="0"/>
        <v>26804124</v>
      </c>
      <c r="H16" s="7" t="s">
        <v>18</v>
      </c>
      <c r="I16" s="7" t="s">
        <v>15</v>
      </c>
    </row>
    <row r="18" spans="1:8" x14ac:dyDescent="0.3">
      <c r="C18" s="8">
        <f>SUM(C8:C17)</f>
        <v>104202288.7137443</v>
      </c>
      <c r="D18" s="8">
        <f t="shared" ref="D18" si="1">SUM(D8:D17)</f>
        <v>0</v>
      </c>
      <c r="E18" s="8">
        <f>SUM(E8:E17)</f>
        <v>84542621.549491435</v>
      </c>
      <c r="F18" s="8">
        <f>SUM(F8:F17)</f>
        <v>188744910.26323575</v>
      </c>
    </row>
    <row r="19" spans="1:8" x14ac:dyDescent="0.3">
      <c r="H19" s="11"/>
    </row>
    <row r="20" spans="1:8" ht="42" x14ac:dyDescent="0.3">
      <c r="H20" s="12" t="s">
        <v>28</v>
      </c>
    </row>
    <row r="22" spans="1:8" x14ac:dyDescent="0.3">
      <c r="B22" s="1" t="s">
        <v>45</v>
      </c>
    </row>
    <row r="23" spans="1:8" x14ac:dyDescent="0.3">
      <c r="B23" s="1" t="s">
        <v>42</v>
      </c>
    </row>
    <row r="24" spans="1:8" ht="84" x14ac:dyDescent="0.3">
      <c r="B24" s="9" t="s">
        <v>33</v>
      </c>
      <c r="C24" s="9" t="s">
        <v>34</v>
      </c>
      <c r="E24" s="9" t="s">
        <v>44</v>
      </c>
      <c r="F24" s="9" t="s">
        <v>43</v>
      </c>
    </row>
    <row r="25" spans="1:8" x14ac:dyDescent="0.3">
      <c r="B25" s="9"/>
      <c r="C25" s="9"/>
    </row>
    <row r="26" spans="1:8" x14ac:dyDescent="0.3">
      <c r="A26" t="s">
        <v>29</v>
      </c>
      <c r="B26" s="13">
        <v>0.48</v>
      </c>
      <c r="C26" s="13">
        <v>0.52</v>
      </c>
      <c r="E26" s="15">
        <v>215000</v>
      </c>
      <c r="F26" s="15">
        <v>1872792</v>
      </c>
    </row>
    <row r="27" spans="1:8" x14ac:dyDescent="0.3">
      <c r="A27" t="s">
        <v>30</v>
      </c>
      <c r="B27" s="13">
        <v>0.75</v>
      </c>
      <c r="C27" s="13">
        <v>0.25</v>
      </c>
      <c r="E27" s="15">
        <v>85000</v>
      </c>
      <c r="F27" s="15">
        <v>743440</v>
      </c>
    </row>
    <row r="28" spans="1:8" x14ac:dyDescent="0.3">
      <c r="A28" t="s">
        <v>31</v>
      </c>
      <c r="B28" s="14">
        <v>0.66669999999999996</v>
      </c>
      <c r="C28" s="14">
        <v>0.33333000000000002</v>
      </c>
      <c r="E28" s="15">
        <v>80000</v>
      </c>
      <c r="F28" s="15">
        <v>353556</v>
      </c>
    </row>
    <row r="29" spans="1:8" x14ac:dyDescent="0.3">
      <c r="A29" t="s">
        <v>32</v>
      </c>
      <c r="B29" s="14">
        <v>0.66669999999999996</v>
      </c>
      <c r="C29" s="14">
        <v>0.33329999999999999</v>
      </c>
      <c r="E29" s="15">
        <v>79000</v>
      </c>
      <c r="F29" s="15">
        <v>344348</v>
      </c>
    </row>
    <row r="31" spans="1:8" x14ac:dyDescent="0.3">
      <c r="B31" s="1" t="s">
        <v>46</v>
      </c>
    </row>
    <row r="32" spans="1:8" x14ac:dyDescent="0.3">
      <c r="B32" s="1" t="s">
        <v>41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ציונה חדד</dc:creator>
  <cp:lastModifiedBy>דנה מידן</cp:lastModifiedBy>
  <dcterms:created xsi:type="dcterms:W3CDTF">2015-06-05T18:17:20Z</dcterms:created>
  <dcterms:modified xsi:type="dcterms:W3CDTF">2023-05-29T08:17:05Z</dcterms:modified>
</cp:coreProperties>
</file>